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ЭтаКнига" defaultThemeVersion="124226"/>
  <bookViews>
    <workbookView xWindow="240" yWindow="105" windowWidth="14805" windowHeight="8010"/>
  </bookViews>
  <sheets>
    <sheet name="Получение варианта" sheetId="1" r:id="rId1"/>
    <sheet name="Таблица вариантов" sheetId="3" state="veryHidden" r:id="rId2"/>
  </sheets>
  <calcPr calcId="145621"/>
</workbook>
</file>

<file path=xl/calcChain.xml><?xml version="1.0" encoding="utf-8"?>
<calcChain xmlns="http://schemas.openxmlformats.org/spreadsheetml/2006/main">
  <c r="G8" i="1" l="1"/>
  <c r="H20" i="1" s="1"/>
  <c r="G18" i="1" l="1"/>
  <c r="H14" i="1"/>
  <c r="H18" i="1"/>
  <c r="G15" i="1"/>
  <c r="H15" i="1"/>
  <c r="H19" i="1"/>
  <c r="G13" i="1"/>
  <c r="G17" i="1"/>
  <c r="G10" i="1"/>
  <c r="G16" i="1"/>
  <c r="G20" i="1"/>
  <c r="H13" i="1"/>
  <c r="H17" i="1"/>
  <c r="G14" i="1"/>
  <c r="G9" i="1"/>
  <c r="G19" i="1"/>
  <c r="G12" i="1"/>
  <c r="H12" i="1"/>
  <c r="H16" i="1"/>
</calcChain>
</file>

<file path=xl/sharedStrings.xml><?xml version="1.0" encoding="utf-8"?>
<sst xmlns="http://schemas.openxmlformats.org/spreadsheetml/2006/main" count="27" uniqueCount="8">
  <si>
    <t>Введите номер зачетной книжки:</t>
  </si>
  <si>
    <t>Ваш вариант:</t>
  </si>
  <si>
    <r>
      <t>y</t>
    </r>
    <r>
      <rPr>
        <vertAlign val="subscript"/>
        <sz val="8.5"/>
        <color rgb="FF000000"/>
        <rFont val="Times New Roman"/>
        <family val="1"/>
        <charset val="204"/>
      </rPr>
      <t>1</t>
    </r>
    <r>
      <rPr>
        <sz val="14"/>
        <color rgb="FF000000"/>
        <rFont val="Times New Roman"/>
        <family val="1"/>
        <charset val="204"/>
      </rPr>
      <t>, см</t>
    </r>
  </si>
  <si>
    <r>
      <t>y</t>
    </r>
    <r>
      <rPr>
        <vertAlign val="subscript"/>
        <sz val="8.5"/>
        <color rgb="FF000000"/>
        <rFont val="Times New Roman"/>
        <family val="1"/>
        <charset val="204"/>
      </rPr>
      <t>3</t>
    </r>
    <r>
      <rPr>
        <sz val="14"/>
        <color rgb="FF000000"/>
        <rFont val="Times New Roman"/>
        <family val="1"/>
        <charset val="204"/>
      </rPr>
      <t>, см</t>
    </r>
  </si>
  <si>
    <t>Вариант</t>
  </si>
  <si>
    <t>L=</t>
  </si>
  <si>
    <r>
      <t>y</t>
    </r>
    <r>
      <rPr>
        <vertAlign val="subscript"/>
        <sz val="8.5"/>
        <color rgb="FF000000"/>
        <rFont val="Times New Roman"/>
        <family val="1"/>
        <charset val="204"/>
      </rPr>
      <t>2</t>
    </r>
    <r>
      <rPr>
        <sz val="14"/>
        <color rgb="FF000000"/>
        <rFont val="Times New Roman"/>
        <family val="1"/>
        <charset val="204"/>
      </rPr>
      <t xml:space="preserve"> = </t>
    </r>
  </si>
  <si>
    <t>16-Б-04512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</si>
</sst>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vertAlign val="subscript"/>
      <sz val="8.5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1" applyNumberFormat="0" applyFill="0" applyAlignment="0" applyProtection="0"/>
    <xf numFmtId="0" fontId="3" fillId="2" borderId="0" applyNumberFormat="0" applyBorder="0" applyAlignment="0" applyProtection="0"/>
    <xf numFmtId="0" fontId="1" fillId="0" borderId="0"/>
  </cellStyleXfs>
  <cellXfs count="39">
    <xf numFmtId="0" fontId="0" fillId="0" borderId="0" xfId="0"/>
    <xf numFmtId="0" fontId="0" fillId="0" borderId="2" xfId="0" applyBorder="1"/>
    <xf numFmtId="0" fontId="0" fillId="0" borderId="7" xfId="0" applyBorder="1"/>
    <xf numFmtId="0" fontId="5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8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5" fillId="0" borderId="7" xfId="0" applyFont="1" applyBorder="1"/>
    <xf numFmtId="0" fontId="2" fillId="0" borderId="1" xfId="1" applyProtection="1">
      <protection hidden="1"/>
    </xf>
    <xf numFmtId="0" fontId="1" fillId="0" borderId="0" xfId="3" applyProtection="1">
      <protection hidden="1"/>
    </xf>
    <xf numFmtId="0" fontId="0" fillId="0" borderId="0" xfId="0" applyProtection="1">
      <protection hidden="1"/>
    </xf>
    <xf numFmtId="0" fontId="5" fillId="4" borderId="11" xfId="0" applyFont="1" applyFill="1" applyBorder="1" applyAlignment="1" applyProtection="1">
      <alignment vertical="center" wrapText="1"/>
      <protection hidden="1"/>
    </xf>
    <xf numFmtId="0" fontId="5" fillId="4" borderId="12" xfId="0" applyFont="1" applyFill="1" applyBorder="1" applyAlignment="1" applyProtection="1">
      <alignment vertical="center" wrapText="1"/>
      <protection hidden="1"/>
    </xf>
    <xf numFmtId="0" fontId="5" fillId="5" borderId="11" xfId="0" applyFont="1" applyFill="1" applyBorder="1" applyAlignment="1" applyProtection="1">
      <alignment vertical="center" wrapText="1"/>
      <protection hidden="1"/>
    </xf>
    <xf numFmtId="0" fontId="5" fillId="5" borderId="12" xfId="0" applyFont="1" applyFill="1" applyBorder="1" applyAlignment="1" applyProtection="1">
      <alignment vertical="center" wrapText="1"/>
      <protection hidden="1"/>
    </xf>
    <xf numFmtId="0" fontId="5" fillId="5" borderId="7" xfId="0" applyFont="1" applyFill="1" applyBorder="1" applyAlignment="1" applyProtection="1">
      <alignment vertical="center" wrapText="1"/>
      <protection hidden="1"/>
    </xf>
    <xf numFmtId="0" fontId="5" fillId="5" borderId="8" xfId="0" applyFont="1" applyFill="1" applyBorder="1" applyAlignment="1" applyProtection="1">
      <alignment vertical="center" wrapText="1"/>
      <protection hidden="1"/>
    </xf>
    <xf numFmtId="0" fontId="3" fillId="2" borderId="0" xfId="2" applyProtection="1">
      <protection locked="0"/>
    </xf>
    <xf numFmtId="0" fontId="4" fillId="3" borderId="14" xfId="0" applyFont="1" applyFill="1" applyBorder="1" applyAlignment="1" applyProtection="1">
      <alignment horizontal="center" vertical="center" wrapText="1"/>
      <protection hidden="1"/>
    </xf>
    <xf numFmtId="0" fontId="4" fillId="3" borderId="18" xfId="0" applyFont="1" applyFill="1" applyBorder="1" applyAlignment="1" applyProtection="1">
      <alignment horizontal="center" vertical="center" wrapText="1"/>
      <protection hidden="1"/>
    </xf>
    <xf numFmtId="0" fontId="5" fillId="4" borderId="11" xfId="0" applyFont="1" applyFill="1" applyBorder="1" applyAlignment="1" applyProtection="1">
      <alignment horizontal="center" vertical="center" wrapText="1"/>
      <protection hidden="1"/>
    </xf>
    <xf numFmtId="0" fontId="5" fillId="4" borderId="12" xfId="0" applyFont="1" applyFill="1" applyBorder="1" applyAlignment="1" applyProtection="1">
      <alignment horizontal="center" vertical="center" wrapText="1"/>
      <protection hidden="1"/>
    </xf>
    <xf numFmtId="0" fontId="5" fillId="5" borderId="11" xfId="0" applyFont="1" applyFill="1" applyBorder="1" applyAlignment="1" applyProtection="1">
      <alignment horizontal="center" vertical="center" wrapText="1"/>
      <protection hidden="1"/>
    </xf>
    <xf numFmtId="0" fontId="5" fillId="5" borderId="12" xfId="0" applyFont="1" applyFill="1" applyBorder="1" applyAlignment="1" applyProtection="1">
      <alignment horizontal="center" vertical="center" wrapText="1"/>
      <protection hidden="1"/>
    </xf>
    <xf numFmtId="0" fontId="4" fillId="3" borderId="9" xfId="0" applyFont="1" applyFill="1" applyBorder="1" applyAlignment="1" applyProtection="1">
      <alignment horizontal="center" vertical="center" wrapText="1"/>
      <protection hidden="1"/>
    </xf>
    <xf numFmtId="0" fontId="4" fillId="3" borderId="10" xfId="0" applyFont="1" applyFill="1" applyBorder="1" applyAlignment="1" applyProtection="1">
      <alignment horizontal="center" vertical="center" wrapText="1"/>
      <protection hidden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</cellXfs>
  <cellStyles count="4">
    <cellStyle name="Акцент2" xfId="2" builtinId="33"/>
    <cellStyle name="Заголовок 2" xfId="1" builtinId="17"/>
    <cellStyle name="Обычный" xfId="0" builtinId="0"/>
    <cellStyle name="Обычный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2:H20"/>
  <sheetViews>
    <sheetView tabSelected="1" workbookViewId="0">
      <selection activeCell="E4" sqref="E4"/>
    </sheetView>
  </sheetViews>
  <sheetFormatPr defaultRowHeight="15" x14ac:dyDescent="0.25"/>
  <cols>
    <col min="1" max="1" width="9.140625" style="15"/>
    <col min="2" max="2" width="37.7109375" style="15" bestFit="1" customWidth="1"/>
    <col min="3" max="3" width="10.5703125" style="15" bestFit="1" customWidth="1"/>
    <col min="4" max="4" width="9.140625" style="15"/>
    <col min="5" max="5" width="15.42578125" style="15" bestFit="1" customWidth="1"/>
    <col min="6" max="16384" width="9.140625" style="15"/>
  </cols>
  <sheetData>
    <row r="2" spans="2:8" ht="18" thickBot="1" x14ac:dyDescent="0.35">
      <c r="B2" s="13" t="s">
        <v>0</v>
      </c>
      <c r="C2" s="22" t="s">
        <v>7</v>
      </c>
      <c r="D2" s="14"/>
    </row>
    <row r="6" spans="2:8" ht="18" thickBot="1" x14ac:dyDescent="0.35">
      <c r="E6" s="13" t="s">
        <v>1</v>
      </c>
    </row>
    <row r="7" spans="2:8" ht="19.5" thickTop="1" x14ac:dyDescent="0.25">
      <c r="G7" s="23" t="s">
        <v>4</v>
      </c>
      <c r="H7" s="24"/>
    </row>
    <row r="8" spans="2:8" ht="18.75" x14ac:dyDescent="0.25">
      <c r="G8" s="29">
        <f>IF(ISERR(SUM(RIGHT(C2,1),LEFT(RIGHT(C2,2),1))),"номер зачетной книжки должен состоять минимум из 5 цифр в конце",SUM(RIGHT(C2,1),LEFT(RIGHT(C2,2),1)))</f>
        <v>3</v>
      </c>
      <c r="H8" s="30"/>
    </row>
    <row r="9" spans="2:8" ht="18.75" x14ac:dyDescent="0.25">
      <c r="G9" s="25" t="str">
        <f>"L"&amp;" = "&amp;VLOOKUP(G8,'Таблица вариантов'!A3:U21,2)&amp;" см"</f>
        <v>L = 12 см</v>
      </c>
      <c r="H9" s="26"/>
    </row>
    <row r="10" spans="2:8" ht="18.75" x14ac:dyDescent="0.25">
      <c r="G10" s="27" t="str">
        <f>"y"&amp;"₂"&amp;" = "&amp;VLOOKUP(G8,'Таблица вариантов'!A3:U21,3)&amp;" см"</f>
        <v>y₂ = 7 см</v>
      </c>
      <c r="H10" s="28"/>
    </row>
    <row r="11" spans="2:8" ht="18.75" x14ac:dyDescent="0.25">
      <c r="G11" s="16" t="s">
        <v>2</v>
      </c>
      <c r="H11" s="17" t="s">
        <v>3</v>
      </c>
    </row>
    <row r="12" spans="2:8" ht="18.75" x14ac:dyDescent="0.25">
      <c r="G12" s="18">
        <f>VLOOKUP(G8,'Таблица вариантов'!A3:U21,4)</f>
        <v>31</v>
      </c>
      <c r="H12" s="19">
        <f>VLOOKUP(G8,'Таблица вариантов'!A3:U21,5)</f>
        <v>3.4</v>
      </c>
    </row>
    <row r="13" spans="2:8" ht="18.75" x14ac:dyDescent="0.25">
      <c r="G13" s="16">
        <f>VLOOKUP(G8,'Таблица вариантов'!A3:U21,6)</f>
        <v>30</v>
      </c>
      <c r="H13" s="17">
        <f>VLOOKUP(G8,'Таблица вариантов'!A3:U21,7)</f>
        <v>3.6</v>
      </c>
    </row>
    <row r="14" spans="2:8" ht="18.75" x14ac:dyDescent="0.25">
      <c r="G14" s="18">
        <f>VLOOKUP(G8,'Таблица вариантов'!A3:U21,8)</f>
        <v>29</v>
      </c>
      <c r="H14" s="19">
        <f>VLOOKUP(G8,'Таблица вариантов'!A3:U21,9)</f>
        <v>3.9</v>
      </c>
    </row>
    <row r="15" spans="2:8" ht="18.75" x14ac:dyDescent="0.25">
      <c r="G15" s="16">
        <f>VLOOKUP(G8,'Таблица вариантов'!A3:U21,10)</f>
        <v>28</v>
      </c>
      <c r="H15" s="17">
        <f>VLOOKUP(G8,'Таблица вариантов'!A3:U21,11)</f>
        <v>4.2</v>
      </c>
    </row>
    <row r="16" spans="2:8" ht="18.75" x14ac:dyDescent="0.25">
      <c r="G16" s="18">
        <f>VLOOKUP(G8,'Таблица вариантов'!A3:U21,12)</f>
        <v>27</v>
      </c>
      <c r="H16" s="19">
        <f>VLOOKUP(G8,'Таблица вариантов'!A3:U21,13)</f>
        <v>4.4000000000000004</v>
      </c>
    </row>
    <row r="17" spans="7:8" ht="18.75" x14ac:dyDescent="0.25">
      <c r="G17" s="16">
        <f>VLOOKUP(G8,'Таблица вариантов'!A3:U21,14)</f>
        <v>26</v>
      </c>
      <c r="H17" s="17">
        <f>VLOOKUP(G8,'Таблица вариантов'!A3:U21,15)</f>
        <v>4.5</v>
      </c>
    </row>
    <row r="18" spans="7:8" ht="18.75" x14ac:dyDescent="0.25">
      <c r="G18" s="18">
        <f>VLOOKUP(G8,'Таблица вариантов'!A3:U21,16)</f>
        <v>25</v>
      </c>
      <c r="H18" s="19">
        <f>VLOOKUP(G8,'Таблица вариантов'!A3:U21,17)</f>
        <v>4.7</v>
      </c>
    </row>
    <row r="19" spans="7:8" ht="18.75" x14ac:dyDescent="0.25">
      <c r="G19" s="16">
        <f>VLOOKUP(G8,'Таблица вариантов'!A3:U21,18)</f>
        <v>24</v>
      </c>
      <c r="H19" s="17">
        <f>VLOOKUP(G8,'Таблица вариантов'!A3:U21,19)</f>
        <v>4.9000000000000004</v>
      </c>
    </row>
    <row r="20" spans="7:8" ht="19.5" thickBot="1" x14ac:dyDescent="0.3">
      <c r="G20" s="20">
        <f>VLOOKUP(G8,'Таблица вариантов'!A3:U21,20)</f>
        <v>23</v>
      </c>
      <c r="H20" s="21">
        <f>VLOOKUP(G8,'Таблица вариантов'!A3:U21,21)</f>
        <v>5</v>
      </c>
    </row>
  </sheetData>
  <sheetProtection password="C8D9" sheet="1" objects="1" scenarios="1"/>
  <mergeCells count="4">
    <mergeCell ref="G7:H7"/>
    <mergeCell ref="G9:H9"/>
    <mergeCell ref="G10:H10"/>
    <mergeCell ref="G8:H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U21"/>
  <sheetViews>
    <sheetView workbookViewId="0">
      <selection activeCell="F11" sqref="F11"/>
    </sheetView>
  </sheetViews>
  <sheetFormatPr defaultRowHeight="15" x14ac:dyDescent="0.25"/>
  <sheetData>
    <row r="1" spans="1:21" ht="18.75" customHeight="1" x14ac:dyDescent="0.25">
      <c r="A1" s="33" t="s">
        <v>4</v>
      </c>
      <c r="B1" s="35" t="s">
        <v>5</v>
      </c>
      <c r="C1" s="37" t="s">
        <v>6</v>
      </c>
      <c r="D1" s="31">
        <v>1</v>
      </c>
      <c r="E1" s="32"/>
      <c r="F1" s="31">
        <v>2</v>
      </c>
      <c r="G1" s="32"/>
      <c r="H1" s="31">
        <v>3</v>
      </c>
      <c r="I1" s="32"/>
      <c r="J1" s="31">
        <v>4</v>
      </c>
      <c r="K1" s="32"/>
      <c r="L1" s="31">
        <v>5</v>
      </c>
      <c r="M1" s="32"/>
      <c r="N1" s="31">
        <v>6</v>
      </c>
      <c r="O1" s="32"/>
      <c r="P1" s="31">
        <v>7</v>
      </c>
      <c r="Q1" s="32"/>
      <c r="R1" s="31">
        <v>8</v>
      </c>
      <c r="S1" s="32"/>
      <c r="T1" s="31">
        <v>9</v>
      </c>
      <c r="U1" s="32"/>
    </row>
    <row r="2" spans="1:21" ht="19.5" thickBot="1" x14ac:dyDescent="0.35">
      <c r="A2" s="34"/>
      <c r="B2" s="36"/>
      <c r="C2" s="38"/>
      <c r="D2" s="12" t="s">
        <v>2</v>
      </c>
      <c r="E2" s="3" t="s">
        <v>3</v>
      </c>
      <c r="F2" s="12" t="s">
        <v>2</v>
      </c>
      <c r="G2" s="3" t="s">
        <v>3</v>
      </c>
      <c r="H2" s="12" t="s">
        <v>2</v>
      </c>
      <c r="I2" s="3" t="s">
        <v>3</v>
      </c>
      <c r="J2" s="12" t="s">
        <v>2</v>
      </c>
      <c r="K2" s="3" t="s">
        <v>3</v>
      </c>
      <c r="L2" s="12" t="s">
        <v>2</v>
      </c>
      <c r="M2" s="3" t="s">
        <v>3</v>
      </c>
      <c r="N2" s="12" t="s">
        <v>2</v>
      </c>
      <c r="O2" s="3" t="s">
        <v>3</v>
      </c>
      <c r="P2" s="12" t="s">
        <v>2</v>
      </c>
      <c r="Q2" s="3" t="s">
        <v>3</v>
      </c>
      <c r="R2" s="12" t="s">
        <v>2</v>
      </c>
      <c r="S2" s="3" t="s">
        <v>3</v>
      </c>
      <c r="T2" s="12" t="s">
        <v>2</v>
      </c>
      <c r="U2" s="3" t="s">
        <v>3</v>
      </c>
    </row>
    <row r="3" spans="1:21" x14ac:dyDescent="0.25">
      <c r="A3" s="9">
        <v>0</v>
      </c>
      <c r="B3" s="4">
        <v>16</v>
      </c>
      <c r="C3" s="5">
        <v>7</v>
      </c>
      <c r="D3" s="4">
        <v>25</v>
      </c>
      <c r="E3" s="5">
        <v>5.5</v>
      </c>
      <c r="F3" s="4">
        <v>24</v>
      </c>
      <c r="G3" s="5">
        <v>5.6</v>
      </c>
      <c r="H3" s="4">
        <v>23</v>
      </c>
      <c r="I3" s="5">
        <v>5.7</v>
      </c>
      <c r="J3" s="4">
        <v>22</v>
      </c>
      <c r="K3" s="5">
        <v>5.8</v>
      </c>
      <c r="L3" s="4">
        <v>20</v>
      </c>
      <c r="M3" s="5">
        <v>5.9</v>
      </c>
      <c r="N3" s="4">
        <v>18</v>
      </c>
      <c r="O3" s="5">
        <v>6</v>
      </c>
      <c r="P3" s="4">
        <v>16</v>
      </c>
      <c r="Q3" s="5">
        <v>6.1</v>
      </c>
      <c r="R3" s="4">
        <v>15</v>
      </c>
      <c r="S3" s="5">
        <v>6.2</v>
      </c>
      <c r="T3" s="4">
        <v>14</v>
      </c>
      <c r="U3" s="5">
        <v>6.4</v>
      </c>
    </row>
    <row r="4" spans="1:21" x14ac:dyDescent="0.25">
      <c r="A4" s="10">
        <v>1</v>
      </c>
      <c r="B4" s="6">
        <v>8</v>
      </c>
      <c r="C4" s="7">
        <v>7</v>
      </c>
      <c r="D4" s="6">
        <v>31</v>
      </c>
      <c r="E4" s="7">
        <v>0.7</v>
      </c>
      <c r="F4" s="6">
        <v>30</v>
      </c>
      <c r="G4" s="7">
        <v>0.8</v>
      </c>
      <c r="H4" s="6">
        <v>29</v>
      </c>
      <c r="I4" s="7">
        <v>0.9</v>
      </c>
      <c r="J4" s="6">
        <v>28</v>
      </c>
      <c r="K4" s="7">
        <v>0.9</v>
      </c>
      <c r="L4" s="6">
        <v>27</v>
      </c>
      <c r="M4" s="7">
        <v>1.7</v>
      </c>
      <c r="N4" s="6">
        <v>26</v>
      </c>
      <c r="O4" s="7">
        <v>1.7</v>
      </c>
      <c r="P4" s="6">
        <v>25</v>
      </c>
      <c r="Q4" s="7">
        <v>1.8</v>
      </c>
      <c r="R4" s="6">
        <v>24</v>
      </c>
      <c r="S4" s="7">
        <v>2</v>
      </c>
      <c r="T4" s="6">
        <v>23</v>
      </c>
      <c r="U4" s="7">
        <v>2</v>
      </c>
    </row>
    <row r="5" spans="1:21" x14ac:dyDescent="0.25">
      <c r="A5" s="10">
        <v>2</v>
      </c>
      <c r="B5" s="6">
        <v>10</v>
      </c>
      <c r="C5" s="7">
        <v>7</v>
      </c>
      <c r="D5" s="6">
        <v>31</v>
      </c>
      <c r="E5" s="7">
        <v>1.5</v>
      </c>
      <c r="F5" s="6">
        <v>30</v>
      </c>
      <c r="G5" s="7">
        <v>1.6</v>
      </c>
      <c r="H5" s="6">
        <v>29</v>
      </c>
      <c r="I5" s="7">
        <v>1.8</v>
      </c>
      <c r="J5" s="6">
        <v>28</v>
      </c>
      <c r="K5" s="7">
        <v>2.4</v>
      </c>
      <c r="L5" s="6">
        <v>27</v>
      </c>
      <c r="M5" s="7">
        <v>2.5</v>
      </c>
      <c r="N5" s="6">
        <v>26</v>
      </c>
      <c r="O5" s="7">
        <v>2.6</v>
      </c>
      <c r="P5" s="6">
        <v>25</v>
      </c>
      <c r="Q5" s="7">
        <v>2.7</v>
      </c>
      <c r="R5" s="6">
        <v>24</v>
      </c>
      <c r="S5" s="7">
        <v>2.8</v>
      </c>
      <c r="T5" s="6">
        <v>23</v>
      </c>
      <c r="U5" s="7">
        <v>3</v>
      </c>
    </row>
    <row r="6" spans="1:21" x14ac:dyDescent="0.25">
      <c r="A6" s="10">
        <v>3</v>
      </c>
      <c r="B6" s="6">
        <v>12</v>
      </c>
      <c r="C6" s="7">
        <v>7</v>
      </c>
      <c r="D6" s="6">
        <v>31</v>
      </c>
      <c r="E6" s="7">
        <v>3.4</v>
      </c>
      <c r="F6" s="6">
        <v>30</v>
      </c>
      <c r="G6" s="7">
        <v>3.6</v>
      </c>
      <c r="H6" s="6">
        <v>29</v>
      </c>
      <c r="I6" s="7">
        <v>3.9</v>
      </c>
      <c r="J6" s="6">
        <v>28</v>
      </c>
      <c r="K6" s="7">
        <v>4.2</v>
      </c>
      <c r="L6" s="6">
        <v>27</v>
      </c>
      <c r="M6" s="7">
        <v>4.4000000000000004</v>
      </c>
      <c r="N6" s="6">
        <v>26</v>
      </c>
      <c r="O6" s="7">
        <v>4.5</v>
      </c>
      <c r="P6" s="6">
        <v>25</v>
      </c>
      <c r="Q6" s="7">
        <v>4.7</v>
      </c>
      <c r="R6" s="6">
        <v>24</v>
      </c>
      <c r="S6" s="7">
        <v>4.9000000000000004</v>
      </c>
      <c r="T6" s="6">
        <v>23</v>
      </c>
      <c r="U6" s="7">
        <v>5</v>
      </c>
    </row>
    <row r="7" spans="1:21" x14ac:dyDescent="0.25">
      <c r="A7" s="10">
        <v>4</v>
      </c>
      <c r="B7" s="6">
        <v>14</v>
      </c>
      <c r="C7" s="7">
        <v>7</v>
      </c>
      <c r="D7" s="6">
        <v>31</v>
      </c>
      <c r="E7" s="7">
        <v>4.4000000000000004</v>
      </c>
      <c r="F7" s="6">
        <v>30</v>
      </c>
      <c r="G7" s="7">
        <v>4.5</v>
      </c>
      <c r="H7" s="6">
        <v>29</v>
      </c>
      <c r="I7" s="7">
        <v>4.7</v>
      </c>
      <c r="J7" s="6">
        <v>28</v>
      </c>
      <c r="K7" s="7">
        <v>4.8</v>
      </c>
      <c r="L7" s="6">
        <v>27</v>
      </c>
      <c r="M7" s="7">
        <v>4.9000000000000004</v>
      </c>
      <c r="N7" s="6">
        <v>26</v>
      </c>
      <c r="O7" s="7">
        <v>5</v>
      </c>
      <c r="P7" s="6">
        <v>25</v>
      </c>
      <c r="Q7" s="7">
        <v>5.0999999999999996</v>
      </c>
      <c r="R7" s="6">
        <v>24</v>
      </c>
      <c r="S7" s="7">
        <v>5.2</v>
      </c>
      <c r="T7" s="6">
        <v>23</v>
      </c>
      <c r="U7" s="7">
        <v>5.3</v>
      </c>
    </row>
    <row r="8" spans="1:21" x14ac:dyDescent="0.25">
      <c r="A8" s="10">
        <v>5</v>
      </c>
      <c r="B8" s="6">
        <v>16</v>
      </c>
      <c r="C8" s="7">
        <v>7</v>
      </c>
      <c r="D8" s="6">
        <v>31</v>
      </c>
      <c r="E8" s="7">
        <v>4.9000000000000004</v>
      </c>
      <c r="F8" s="6">
        <v>30</v>
      </c>
      <c r="G8" s="7">
        <v>5</v>
      </c>
      <c r="H8" s="6">
        <v>29</v>
      </c>
      <c r="I8" s="7">
        <v>5.0999999999999996</v>
      </c>
      <c r="J8" s="6">
        <v>28</v>
      </c>
      <c r="K8" s="7">
        <v>5.2</v>
      </c>
      <c r="L8" s="6">
        <v>27</v>
      </c>
      <c r="M8" s="7">
        <v>5.3</v>
      </c>
      <c r="N8" s="6">
        <v>26</v>
      </c>
      <c r="O8" s="7">
        <v>5.4</v>
      </c>
      <c r="P8" s="6">
        <v>25</v>
      </c>
      <c r="Q8" s="7">
        <v>5.5</v>
      </c>
      <c r="R8" s="6">
        <v>24</v>
      </c>
      <c r="S8" s="7">
        <v>5.6</v>
      </c>
      <c r="T8" s="6">
        <v>23</v>
      </c>
      <c r="U8" s="7">
        <v>5.7</v>
      </c>
    </row>
    <row r="9" spans="1:21" x14ac:dyDescent="0.25">
      <c r="A9" s="10">
        <v>6</v>
      </c>
      <c r="B9" s="6">
        <v>18</v>
      </c>
      <c r="C9" s="7">
        <v>7</v>
      </c>
      <c r="D9" s="6">
        <v>31</v>
      </c>
      <c r="E9" s="7">
        <v>5.0999999999999996</v>
      </c>
      <c r="F9" s="6">
        <v>30</v>
      </c>
      <c r="G9" s="7">
        <v>5.2</v>
      </c>
      <c r="H9" s="6">
        <v>29</v>
      </c>
      <c r="I9" s="7">
        <v>5.3</v>
      </c>
      <c r="J9" s="6">
        <v>28</v>
      </c>
      <c r="K9" s="7">
        <v>5.4</v>
      </c>
      <c r="L9" s="6">
        <v>27</v>
      </c>
      <c r="M9" s="7">
        <v>5.5</v>
      </c>
      <c r="N9" s="6">
        <v>26</v>
      </c>
      <c r="O9" s="7">
        <v>5.7</v>
      </c>
      <c r="P9" s="6">
        <v>25</v>
      </c>
      <c r="Q9" s="7">
        <v>5.8</v>
      </c>
      <c r="R9" s="6">
        <v>24</v>
      </c>
      <c r="S9" s="7">
        <v>5.9</v>
      </c>
      <c r="T9" s="6">
        <v>23</v>
      </c>
      <c r="U9" s="7">
        <v>6</v>
      </c>
    </row>
    <row r="10" spans="1:21" x14ac:dyDescent="0.25">
      <c r="A10" s="10">
        <v>7</v>
      </c>
      <c r="B10" s="6">
        <v>20</v>
      </c>
      <c r="C10" s="7">
        <v>7</v>
      </c>
      <c r="D10" s="6">
        <v>31</v>
      </c>
      <c r="E10" s="7">
        <v>4.5</v>
      </c>
      <c r="F10" s="6">
        <v>30</v>
      </c>
      <c r="G10" s="7">
        <v>5.0999999999999996</v>
      </c>
      <c r="H10" s="6">
        <v>29</v>
      </c>
      <c r="I10" s="7">
        <v>5.2</v>
      </c>
      <c r="J10" s="6">
        <v>28</v>
      </c>
      <c r="K10" s="7">
        <v>5.3</v>
      </c>
      <c r="L10" s="6">
        <v>27</v>
      </c>
      <c r="M10" s="7">
        <v>5.4</v>
      </c>
      <c r="N10" s="6">
        <v>26</v>
      </c>
      <c r="O10" s="7">
        <v>5.5</v>
      </c>
      <c r="P10" s="6">
        <v>25</v>
      </c>
      <c r="Q10" s="7">
        <v>5.7</v>
      </c>
      <c r="R10" s="6">
        <v>24</v>
      </c>
      <c r="S10" s="7">
        <v>5.8</v>
      </c>
      <c r="T10" s="6">
        <v>23</v>
      </c>
      <c r="U10" s="7">
        <v>5.9</v>
      </c>
    </row>
    <row r="11" spans="1:21" x14ac:dyDescent="0.25">
      <c r="A11" s="10">
        <v>8</v>
      </c>
      <c r="B11" s="6">
        <v>22</v>
      </c>
      <c r="C11" s="7">
        <v>7</v>
      </c>
      <c r="D11" s="6">
        <v>31</v>
      </c>
      <c r="E11" s="7">
        <v>5.2</v>
      </c>
      <c r="F11" s="6">
        <v>30</v>
      </c>
      <c r="G11" s="7">
        <v>5.3</v>
      </c>
      <c r="H11" s="6">
        <v>29</v>
      </c>
      <c r="I11" s="7">
        <v>5.4</v>
      </c>
      <c r="J11" s="6">
        <v>28</v>
      </c>
      <c r="K11" s="7">
        <v>5.5</v>
      </c>
      <c r="L11" s="6">
        <v>27</v>
      </c>
      <c r="M11" s="7">
        <v>5.6</v>
      </c>
      <c r="N11" s="6">
        <v>26</v>
      </c>
      <c r="O11" s="7">
        <v>5.7</v>
      </c>
      <c r="P11" s="6">
        <v>25</v>
      </c>
      <c r="Q11" s="7">
        <v>5.8</v>
      </c>
      <c r="R11" s="6">
        <v>24</v>
      </c>
      <c r="S11" s="7">
        <v>5.9</v>
      </c>
      <c r="T11" s="6">
        <v>23</v>
      </c>
      <c r="U11" s="7">
        <v>6</v>
      </c>
    </row>
    <row r="12" spans="1:21" x14ac:dyDescent="0.25">
      <c r="A12" s="10">
        <v>9</v>
      </c>
      <c r="B12" s="6">
        <v>24</v>
      </c>
      <c r="C12" s="7">
        <v>7</v>
      </c>
      <c r="D12" s="6">
        <v>31</v>
      </c>
      <c r="E12" s="7">
        <v>5.4</v>
      </c>
      <c r="F12" s="6">
        <v>30</v>
      </c>
      <c r="G12" s="7">
        <v>5.5</v>
      </c>
      <c r="H12" s="6">
        <v>29</v>
      </c>
      <c r="I12" s="7">
        <v>5.6</v>
      </c>
      <c r="J12" s="6">
        <v>28</v>
      </c>
      <c r="K12" s="7">
        <v>5.7</v>
      </c>
      <c r="L12" s="6">
        <v>27</v>
      </c>
      <c r="M12" s="7">
        <v>5.8</v>
      </c>
      <c r="N12" s="6">
        <v>26</v>
      </c>
      <c r="O12" s="7">
        <v>5.9</v>
      </c>
      <c r="P12" s="6">
        <v>25</v>
      </c>
      <c r="Q12" s="7">
        <v>6</v>
      </c>
      <c r="R12" s="6">
        <v>24</v>
      </c>
      <c r="S12" s="7">
        <v>6.1</v>
      </c>
      <c r="T12" s="6">
        <v>23</v>
      </c>
      <c r="U12" s="7">
        <v>6.2</v>
      </c>
    </row>
    <row r="13" spans="1:21" x14ac:dyDescent="0.25">
      <c r="A13" s="10">
        <v>10</v>
      </c>
      <c r="B13" s="6">
        <v>26</v>
      </c>
      <c r="C13" s="7">
        <v>7</v>
      </c>
      <c r="D13" s="6">
        <v>31</v>
      </c>
      <c r="E13" s="7">
        <v>5.5</v>
      </c>
      <c r="F13" s="6">
        <v>30</v>
      </c>
      <c r="G13" s="7">
        <v>5.6</v>
      </c>
      <c r="H13" s="6">
        <v>29</v>
      </c>
      <c r="I13" s="7">
        <v>5.7</v>
      </c>
      <c r="J13" s="6">
        <v>28</v>
      </c>
      <c r="K13" s="7">
        <v>5.8</v>
      </c>
      <c r="L13" s="6">
        <v>27</v>
      </c>
      <c r="M13" s="7">
        <v>5.9</v>
      </c>
      <c r="N13" s="6">
        <v>26</v>
      </c>
      <c r="O13" s="7">
        <v>6</v>
      </c>
      <c r="P13" s="6">
        <v>25</v>
      </c>
      <c r="Q13" s="7">
        <v>6.1</v>
      </c>
      <c r="R13" s="6">
        <v>24</v>
      </c>
      <c r="S13" s="7">
        <v>6.2</v>
      </c>
      <c r="T13" s="6">
        <v>23</v>
      </c>
      <c r="U13" s="7">
        <v>6.3</v>
      </c>
    </row>
    <row r="14" spans="1:21" x14ac:dyDescent="0.25">
      <c r="A14" s="10">
        <v>11</v>
      </c>
      <c r="B14" s="6">
        <v>28</v>
      </c>
      <c r="C14" s="7">
        <v>7</v>
      </c>
      <c r="D14" s="6">
        <v>31</v>
      </c>
      <c r="E14" s="7">
        <v>5.5</v>
      </c>
      <c r="F14" s="6">
        <v>30</v>
      </c>
      <c r="G14" s="7">
        <v>5.6</v>
      </c>
      <c r="H14" s="6">
        <v>29</v>
      </c>
      <c r="I14" s="7">
        <v>5.7</v>
      </c>
      <c r="J14" s="6">
        <v>28</v>
      </c>
      <c r="K14" s="7">
        <v>5.8</v>
      </c>
      <c r="L14" s="6">
        <v>27</v>
      </c>
      <c r="M14" s="7">
        <v>5.9</v>
      </c>
      <c r="N14" s="6">
        <v>26</v>
      </c>
      <c r="O14" s="7">
        <v>6</v>
      </c>
      <c r="P14" s="6">
        <v>25</v>
      </c>
      <c r="Q14" s="7">
        <v>6.1</v>
      </c>
      <c r="R14" s="6">
        <v>24</v>
      </c>
      <c r="S14" s="7">
        <v>6.2</v>
      </c>
      <c r="T14" s="6">
        <v>23</v>
      </c>
      <c r="U14" s="7">
        <v>6.3</v>
      </c>
    </row>
    <row r="15" spans="1:21" x14ac:dyDescent="0.25">
      <c r="A15" s="10">
        <v>12</v>
      </c>
      <c r="B15" s="6">
        <v>16</v>
      </c>
      <c r="C15" s="7">
        <v>7</v>
      </c>
      <c r="D15" s="6">
        <v>25</v>
      </c>
      <c r="E15" s="7">
        <v>5.5</v>
      </c>
      <c r="F15" s="6">
        <v>24</v>
      </c>
      <c r="G15" s="7">
        <v>5.6</v>
      </c>
      <c r="H15" s="6">
        <v>23</v>
      </c>
      <c r="I15" s="7">
        <v>5.7</v>
      </c>
      <c r="J15" s="6">
        <v>22</v>
      </c>
      <c r="K15" s="7">
        <v>5.8</v>
      </c>
      <c r="L15" s="6">
        <v>20</v>
      </c>
      <c r="M15" s="7">
        <v>5.9</v>
      </c>
      <c r="N15" s="6">
        <v>18</v>
      </c>
      <c r="O15" s="7">
        <v>6</v>
      </c>
      <c r="P15" s="6">
        <v>16</v>
      </c>
      <c r="Q15" s="7">
        <v>6.1</v>
      </c>
      <c r="R15" s="6">
        <v>15</v>
      </c>
      <c r="S15" s="7">
        <v>6.2</v>
      </c>
      <c r="T15" s="6">
        <v>14</v>
      </c>
      <c r="U15" s="7">
        <v>6.4</v>
      </c>
    </row>
    <row r="16" spans="1:21" x14ac:dyDescent="0.25">
      <c r="A16" s="10">
        <v>13</v>
      </c>
      <c r="B16" s="6">
        <v>18</v>
      </c>
      <c r="C16" s="7">
        <v>7</v>
      </c>
      <c r="D16" s="6">
        <v>25</v>
      </c>
      <c r="E16" s="7">
        <v>5.8</v>
      </c>
      <c r="F16" s="6">
        <v>24</v>
      </c>
      <c r="G16" s="7">
        <v>5.9</v>
      </c>
      <c r="H16" s="6">
        <v>23</v>
      </c>
      <c r="I16" s="7">
        <v>6</v>
      </c>
      <c r="J16" s="6">
        <v>22</v>
      </c>
      <c r="K16" s="7">
        <v>6.1</v>
      </c>
      <c r="L16" s="6">
        <v>20</v>
      </c>
      <c r="M16" s="7">
        <v>6.2</v>
      </c>
      <c r="N16" s="6">
        <v>18</v>
      </c>
      <c r="O16" s="7">
        <v>6.3</v>
      </c>
      <c r="P16" s="6">
        <v>16</v>
      </c>
      <c r="Q16" s="7">
        <v>6.4</v>
      </c>
      <c r="R16" s="6">
        <v>15</v>
      </c>
      <c r="S16" s="7">
        <v>6.5</v>
      </c>
      <c r="T16" s="6">
        <v>14</v>
      </c>
      <c r="U16" s="7">
        <v>6.6</v>
      </c>
    </row>
    <row r="17" spans="1:21" x14ac:dyDescent="0.25">
      <c r="A17" s="10">
        <v>14</v>
      </c>
      <c r="B17" s="6">
        <v>20</v>
      </c>
      <c r="C17" s="7">
        <v>7</v>
      </c>
      <c r="D17" s="6">
        <v>25</v>
      </c>
      <c r="E17" s="7">
        <v>5.7</v>
      </c>
      <c r="F17" s="6">
        <v>24</v>
      </c>
      <c r="G17" s="7">
        <v>5.8</v>
      </c>
      <c r="H17" s="6">
        <v>23</v>
      </c>
      <c r="I17" s="7">
        <v>5.9</v>
      </c>
      <c r="J17" s="6">
        <v>22</v>
      </c>
      <c r="K17" s="7">
        <v>6</v>
      </c>
      <c r="L17" s="6">
        <v>20</v>
      </c>
      <c r="M17" s="7">
        <v>6.1</v>
      </c>
      <c r="N17" s="6">
        <v>18</v>
      </c>
      <c r="O17" s="7">
        <v>6.2</v>
      </c>
      <c r="P17" s="6">
        <v>16</v>
      </c>
      <c r="Q17" s="7">
        <v>6.3</v>
      </c>
      <c r="R17" s="6">
        <v>15</v>
      </c>
      <c r="S17" s="7">
        <v>6.4</v>
      </c>
      <c r="T17" s="6">
        <v>14</v>
      </c>
      <c r="U17" s="7">
        <v>6.5</v>
      </c>
    </row>
    <row r="18" spans="1:21" x14ac:dyDescent="0.25">
      <c r="A18" s="10">
        <v>15</v>
      </c>
      <c r="B18" s="6">
        <v>22</v>
      </c>
      <c r="C18" s="7">
        <v>7</v>
      </c>
      <c r="D18" s="6">
        <v>25</v>
      </c>
      <c r="E18" s="7">
        <v>5.8</v>
      </c>
      <c r="F18" s="6">
        <v>24</v>
      </c>
      <c r="G18" s="7">
        <v>5.9</v>
      </c>
      <c r="H18" s="6">
        <v>23</v>
      </c>
      <c r="I18" s="7">
        <v>6</v>
      </c>
      <c r="J18" s="6">
        <v>22</v>
      </c>
      <c r="K18" s="7">
        <v>6.1</v>
      </c>
      <c r="L18" s="6">
        <v>20</v>
      </c>
      <c r="M18" s="7">
        <v>6.2</v>
      </c>
      <c r="N18" s="6">
        <v>18</v>
      </c>
      <c r="O18" s="7">
        <v>6.3</v>
      </c>
      <c r="P18" s="6">
        <v>16</v>
      </c>
      <c r="Q18" s="7">
        <v>6.4</v>
      </c>
      <c r="R18" s="6">
        <v>15</v>
      </c>
      <c r="S18" s="7">
        <v>6.5</v>
      </c>
      <c r="T18" s="6">
        <v>14</v>
      </c>
      <c r="U18" s="7">
        <v>6.7</v>
      </c>
    </row>
    <row r="19" spans="1:21" x14ac:dyDescent="0.25">
      <c r="A19" s="10">
        <v>16</v>
      </c>
      <c r="B19" s="6">
        <v>24</v>
      </c>
      <c r="C19" s="7">
        <v>7</v>
      </c>
      <c r="D19" s="6">
        <v>25</v>
      </c>
      <c r="E19" s="7">
        <v>6</v>
      </c>
      <c r="F19" s="6">
        <v>24</v>
      </c>
      <c r="G19" s="7">
        <v>6.1</v>
      </c>
      <c r="H19" s="6">
        <v>23</v>
      </c>
      <c r="I19" s="7">
        <v>6.2</v>
      </c>
      <c r="J19" s="6">
        <v>22</v>
      </c>
      <c r="K19" s="7">
        <v>6.3</v>
      </c>
      <c r="L19" s="6">
        <v>20</v>
      </c>
      <c r="M19" s="7">
        <v>6.4</v>
      </c>
      <c r="N19" s="6">
        <v>18</v>
      </c>
      <c r="O19" s="7">
        <v>6.6</v>
      </c>
      <c r="P19" s="6">
        <v>16</v>
      </c>
      <c r="Q19" s="7">
        <v>6.7</v>
      </c>
      <c r="R19" s="6">
        <v>15</v>
      </c>
      <c r="S19" s="7">
        <v>6.8</v>
      </c>
      <c r="T19" s="6">
        <v>14</v>
      </c>
      <c r="U19" s="7">
        <v>6.8</v>
      </c>
    </row>
    <row r="20" spans="1:21" ht="15.75" thickBot="1" x14ac:dyDescent="0.3">
      <c r="A20" s="11">
        <v>17</v>
      </c>
      <c r="B20" s="6">
        <v>26</v>
      </c>
      <c r="C20" s="7">
        <v>7</v>
      </c>
      <c r="D20" s="6">
        <v>25</v>
      </c>
      <c r="E20" s="7">
        <v>6.1</v>
      </c>
      <c r="F20" s="6">
        <v>24</v>
      </c>
      <c r="G20" s="7">
        <v>6.2</v>
      </c>
      <c r="H20" s="6">
        <v>23</v>
      </c>
      <c r="I20" s="7">
        <v>6.3</v>
      </c>
      <c r="J20" s="6">
        <v>22</v>
      </c>
      <c r="K20" s="7">
        <v>6.4</v>
      </c>
      <c r="L20" s="6">
        <v>20</v>
      </c>
      <c r="M20" s="7">
        <v>6.5</v>
      </c>
      <c r="N20" s="6">
        <v>18</v>
      </c>
      <c r="O20" s="7">
        <v>6.6</v>
      </c>
      <c r="P20" s="6">
        <v>16</v>
      </c>
      <c r="Q20" s="7">
        <v>6.7</v>
      </c>
      <c r="R20" s="6">
        <v>15</v>
      </c>
      <c r="S20" s="7">
        <v>6.8</v>
      </c>
      <c r="T20" s="6">
        <v>14</v>
      </c>
      <c r="U20" s="7">
        <v>6.8</v>
      </c>
    </row>
    <row r="21" spans="1:21" ht="15.75" thickBot="1" x14ac:dyDescent="0.3">
      <c r="A21" s="1">
        <v>18</v>
      </c>
      <c r="B21" s="2">
        <v>28</v>
      </c>
      <c r="C21" s="8">
        <v>7</v>
      </c>
      <c r="D21" s="2">
        <v>25</v>
      </c>
      <c r="E21" s="8">
        <v>6.1</v>
      </c>
      <c r="F21" s="2">
        <v>24</v>
      </c>
      <c r="G21" s="8">
        <v>6.2</v>
      </c>
      <c r="H21" s="2">
        <v>23</v>
      </c>
      <c r="I21" s="8">
        <v>6.3</v>
      </c>
      <c r="J21" s="2">
        <v>22</v>
      </c>
      <c r="K21" s="8">
        <v>6.4</v>
      </c>
      <c r="L21" s="2">
        <v>20</v>
      </c>
      <c r="M21" s="8">
        <v>6.5</v>
      </c>
      <c r="N21" s="2">
        <v>18</v>
      </c>
      <c r="O21" s="8">
        <v>6.6</v>
      </c>
      <c r="P21" s="2">
        <v>16</v>
      </c>
      <c r="Q21" s="8">
        <v>6.7</v>
      </c>
      <c r="R21" s="2">
        <v>15</v>
      </c>
      <c r="S21" s="8">
        <v>6.8</v>
      </c>
      <c r="T21" s="2">
        <v>14</v>
      </c>
      <c r="U21" s="8">
        <v>6.9</v>
      </c>
    </row>
  </sheetData>
  <mergeCells count="12">
    <mergeCell ref="P1:Q1"/>
    <mergeCell ref="R1:S1"/>
    <mergeCell ref="T1:U1"/>
    <mergeCell ref="A1:A2"/>
    <mergeCell ref="B1:B2"/>
    <mergeCell ref="C1:C2"/>
    <mergeCell ref="D1:E1"/>
    <mergeCell ref="F1:G1"/>
    <mergeCell ref="H1:I1"/>
    <mergeCell ref="J1:K1"/>
    <mergeCell ref="L1:M1"/>
    <mergeCell ref="N1:O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Получение варианта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2021-01-26T07:09:16Z</dcterms:modified>
</cp:coreProperties>
</file>